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<sst xmlns="http://schemas.openxmlformats.org/spreadsheetml/2006/main" count="55" uniqueCount="34">
  <si>
    <t>Capital</t>
  </si>
  <si>
    <t>Cash</t>
  </si>
  <si>
    <t>M/C</t>
  </si>
  <si>
    <t>K</t>
  </si>
  <si>
    <t>Exp</t>
  </si>
  <si>
    <t>Loan</t>
  </si>
  <si>
    <t>Drs.</t>
  </si>
  <si>
    <t>Purchases</t>
  </si>
  <si>
    <t>Creditors</t>
  </si>
  <si>
    <t>Closing Bal.</t>
  </si>
  <si>
    <t>Sales</t>
  </si>
  <si>
    <t>B/D</t>
  </si>
  <si>
    <t>Cl/ Bal</t>
  </si>
  <si>
    <t>Crs.</t>
  </si>
  <si>
    <t>Provisions</t>
  </si>
  <si>
    <t>Fringe</t>
  </si>
  <si>
    <t>Corporate I. Tax</t>
  </si>
  <si>
    <t>Trading and P &amp; L a/c</t>
  </si>
  <si>
    <t>C/S</t>
  </si>
  <si>
    <t>G/P</t>
  </si>
  <si>
    <t>B/Debts</t>
  </si>
  <si>
    <t>Expenses</t>
  </si>
  <si>
    <t>Depriciation</t>
  </si>
  <si>
    <t>To Cash</t>
  </si>
  <si>
    <t>Depreciation</t>
  </si>
  <si>
    <t>PBT</t>
  </si>
  <si>
    <t>Balance Sheet</t>
  </si>
  <si>
    <t>Assets</t>
  </si>
  <si>
    <t>Liabilities</t>
  </si>
  <si>
    <t>Rs.</t>
  </si>
  <si>
    <t>Provision</t>
  </si>
  <si>
    <t>Fringe Tax</t>
  </si>
  <si>
    <t>R. Earnings</t>
  </si>
  <si>
    <t>PAT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</si>
</sst>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="80" zoomScaleNormal="80" workbookViewId="0" topLeftCell="A1">
      <selection activeCell="K14" sqref="K14"/>
    </sheetView>
  </sheetViews>
  <sheetFormatPr defaultColWidth="9.140625" defaultRowHeight="15.75" customHeight="1"/>
  <cols>
    <col min="1" max="1" width="17.57421875" style="1" customWidth="1"/>
    <col min="2" max="2" width="10.00390625" style="1" customWidth="1"/>
    <col min="3" max="3" width="18.140625" style="1" customWidth="1"/>
    <col min="4" max="4" width="9.28125" style="1" bestFit="1" customWidth="1"/>
    <col min="5" max="5" width="9.140625" style="1" customWidth="1"/>
    <col min="6" max="6" width="18.28125" style="1" customWidth="1"/>
    <col min="7" max="7" width="10.00390625" style="1" customWidth="1"/>
    <col min="8" max="8" width="18.140625" style="1" customWidth="1"/>
    <col min="9" max="9" width="10.00390625" style="1" customWidth="1"/>
    <col min="10" max="16384" width="9.140625" style="1" customWidth="1"/>
  </cols>
  <sheetData>
    <row r="1" ht="15.75" customHeight="1" thickBot="1"/>
    <row r="2" spans="1:2" s="30" customFormat="1" ht="18.75" thickBot="1">
      <c r="A2" s="29" t="s">
        <v>0</v>
      </c>
      <c r="B2" s="29">
        <v>999</v>
      </c>
    </row>
    <row r="3" ht="15.75" customHeight="1" thickBot="1"/>
    <row r="4" spans="1:9" ht="16.5" thickBot="1">
      <c r="A4" s="31" t="s">
        <v>1</v>
      </c>
      <c r="B4" s="32"/>
      <c r="C4" s="32"/>
      <c r="D4" s="33"/>
      <c r="F4" s="31" t="s">
        <v>17</v>
      </c>
      <c r="G4" s="32"/>
      <c r="H4" s="32"/>
      <c r="I4" s="33"/>
    </row>
    <row r="5" spans="1:9" ht="15.75" customHeight="1">
      <c r="A5" s="20" t="s">
        <v>3</v>
      </c>
      <c r="B5" s="21">
        <f>D5</f>
        <v>999</v>
      </c>
      <c r="C5" s="3" t="s">
        <v>2</v>
      </c>
      <c r="D5" s="5">
        <f>B2</f>
        <v>999</v>
      </c>
      <c r="F5" s="4" t="s">
        <v>7</v>
      </c>
      <c r="G5" s="1">
        <f>D19*2</f>
        <v>200</v>
      </c>
      <c r="H5" s="20" t="s">
        <v>10</v>
      </c>
      <c r="I5" s="21">
        <f>D16</f>
        <v>1000</v>
      </c>
    </row>
    <row r="6" spans="1:9" ht="15.75" customHeight="1">
      <c r="A6" s="4" t="s">
        <v>5</v>
      </c>
      <c r="B6" s="5">
        <f>B5*2</f>
        <v>1998</v>
      </c>
      <c r="C6" s="3" t="s">
        <v>4</v>
      </c>
      <c r="D6" s="5">
        <v>25</v>
      </c>
      <c r="F6" s="11" t="s">
        <v>19</v>
      </c>
      <c r="G6" s="26">
        <f>I7-G5</f>
        <v>801</v>
      </c>
      <c r="H6" s="4" t="s">
        <v>18</v>
      </c>
      <c r="I6" s="5">
        <v>1</v>
      </c>
    </row>
    <row r="7" spans="1:9" ht="15.75" customHeight="1" thickBot="1">
      <c r="A7" s="4" t="s">
        <v>6</v>
      </c>
      <c r="B7" s="5">
        <v>900</v>
      </c>
      <c r="C7" s="3" t="s">
        <v>7</v>
      </c>
      <c r="D7" s="5">
        <v>100</v>
      </c>
      <c r="F7" s="7"/>
      <c r="G7" s="27">
        <f>SUM(G5:G6)</f>
        <v>1001</v>
      </c>
      <c r="H7" s="7"/>
      <c r="I7" s="12">
        <f>SUM(I5:I6)</f>
        <v>1001</v>
      </c>
    </row>
    <row r="8" spans="1:9" ht="15.75" customHeight="1">
      <c r="A8" s="4"/>
      <c r="B8" s="5"/>
      <c r="C8" s="3" t="s">
        <v>8</v>
      </c>
      <c r="D8" s="5">
        <v>72</v>
      </c>
      <c r="F8" s="4" t="s">
        <v>20</v>
      </c>
      <c r="G8" s="1">
        <f>D14</f>
        <v>10</v>
      </c>
      <c r="H8" s="11" t="s">
        <v>19</v>
      </c>
      <c r="I8" s="6">
        <f>I7-G5</f>
        <v>801</v>
      </c>
    </row>
    <row r="9" spans="1:9" ht="15.75" customHeight="1">
      <c r="A9" s="4"/>
      <c r="B9" s="5"/>
      <c r="C9" s="3" t="s">
        <v>9</v>
      </c>
      <c r="D9" s="13">
        <f>B10-D8-D7-D6-D5</f>
        <v>2701</v>
      </c>
      <c r="F9" s="4" t="s">
        <v>21</v>
      </c>
      <c r="G9" s="1">
        <f>D6</f>
        <v>25</v>
      </c>
      <c r="H9" s="4"/>
      <c r="I9" s="5"/>
    </row>
    <row r="10" spans="1:9" ht="15.75" customHeight="1" thickBot="1">
      <c r="A10" s="7"/>
      <c r="B10" s="9">
        <f>SUM(B5:B9)</f>
        <v>3897</v>
      </c>
      <c r="C10" s="8"/>
      <c r="D10" s="9">
        <f>SUM(D5:D9)</f>
        <v>3897</v>
      </c>
      <c r="F10" s="4" t="s">
        <v>22</v>
      </c>
      <c r="G10" s="1">
        <f>D29</f>
        <v>199.8</v>
      </c>
      <c r="H10" s="4"/>
      <c r="I10" s="5"/>
    </row>
    <row r="11" spans="6:9" ht="15.75" customHeight="1" thickBot="1">
      <c r="F11" s="14" t="s">
        <v>25</v>
      </c>
      <c r="G11" s="26">
        <f>I12-G10-G9-G8</f>
        <v>566.2</v>
      </c>
      <c r="H11" s="4"/>
      <c r="I11" s="5"/>
    </row>
    <row r="12" spans="1:9" ht="16.5" thickBot="1">
      <c r="A12" s="31" t="s">
        <v>6</v>
      </c>
      <c r="B12" s="32"/>
      <c r="C12" s="32"/>
      <c r="D12" s="33"/>
      <c r="F12" s="7"/>
      <c r="G12" s="23">
        <f>SUM(G8:G11)</f>
        <v>801</v>
      </c>
      <c r="H12" s="7"/>
      <c r="I12" s="9">
        <f>SUM(I8:I11)</f>
        <v>801</v>
      </c>
    </row>
    <row r="13" spans="1:9" ht="15.75" customHeight="1">
      <c r="A13" s="4" t="s">
        <v>10</v>
      </c>
      <c r="B13" s="1">
        <v>1000</v>
      </c>
      <c r="C13" s="20" t="s">
        <v>1</v>
      </c>
      <c r="D13" s="21">
        <v>900</v>
      </c>
      <c r="F13" s="4" t="s">
        <v>31</v>
      </c>
      <c r="G13" s="28">
        <f>D24</f>
        <v>1</v>
      </c>
      <c r="H13" s="14" t="s">
        <v>25</v>
      </c>
      <c r="I13" s="15">
        <f>G11</f>
        <v>566.2</v>
      </c>
    </row>
    <row r="14" spans="1:9" ht="15.75" customHeight="1">
      <c r="A14" s="4"/>
      <c r="C14" s="4" t="s">
        <v>11</v>
      </c>
      <c r="D14" s="5">
        <v>10</v>
      </c>
      <c r="F14" s="4" t="s">
        <v>16</v>
      </c>
      <c r="G14" s="28">
        <f>(I13-G13)*35%</f>
        <v>197.82</v>
      </c>
      <c r="H14" s="4"/>
      <c r="I14" s="15"/>
    </row>
    <row r="15" spans="1:9" ht="15.75" customHeight="1">
      <c r="A15" s="4"/>
      <c r="C15" s="4" t="s">
        <v>12</v>
      </c>
      <c r="D15" s="13">
        <f>B16-D14-D13</f>
        <v>90</v>
      </c>
      <c r="F15" s="14" t="s">
        <v>33</v>
      </c>
      <c r="G15" s="26">
        <f>I16-G14-G13</f>
        <v>367.38000000000005</v>
      </c>
      <c r="H15" s="4"/>
      <c r="I15" s="5"/>
    </row>
    <row r="16" spans="1:9" ht="15.75" customHeight="1" thickBot="1">
      <c r="A16" s="7"/>
      <c r="B16" s="23">
        <f>SUM(B13:B15)</f>
        <v>1000</v>
      </c>
      <c r="C16" s="7"/>
      <c r="D16" s="9">
        <f>SUM(D13:D15)</f>
        <v>1000</v>
      </c>
      <c r="F16" s="7"/>
      <c r="G16" s="27">
        <f>SUM(G13:G15)</f>
        <v>566.2</v>
      </c>
      <c r="H16" s="7"/>
      <c r="I16" s="12">
        <f>SUM(I13:I15)</f>
        <v>566.2</v>
      </c>
    </row>
    <row r="17" ht="15.75" customHeight="1" thickBot="1"/>
    <row r="18" spans="1:9" ht="16.5" thickBot="1">
      <c r="A18" s="31" t="s">
        <v>13</v>
      </c>
      <c r="B18" s="32"/>
      <c r="C18" s="32"/>
      <c r="D18" s="33"/>
      <c r="F18" s="31" t="s">
        <v>26</v>
      </c>
      <c r="G18" s="32"/>
      <c r="H18" s="32"/>
      <c r="I18" s="33"/>
    </row>
    <row r="19" spans="1:9" ht="15.75" customHeight="1">
      <c r="A19" s="20" t="s">
        <v>1</v>
      </c>
      <c r="B19" s="24">
        <v>72</v>
      </c>
      <c r="C19" s="3" t="s">
        <v>7</v>
      </c>
      <c r="D19" s="10">
        <v>100</v>
      </c>
      <c r="F19" s="20" t="s">
        <v>27</v>
      </c>
      <c r="G19" s="21" t="s">
        <v>29</v>
      </c>
      <c r="H19" s="20" t="s">
        <v>28</v>
      </c>
      <c r="I19" s="21" t="s">
        <v>29</v>
      </c>
    </row>
    <row r="20" spans="1:9" ht="15.75" customHeight="1">
      <c r="A20" s="4" t="s">
        <v>12</v>
      </c>
      <c r="B20" s="16">
        <f>D21-B19</f>
        <v>28</v>
      </c>
      <c r="C20" s="3"/>
      <c r="D20" s="10"/>
      <c r="F20" s="17" t="s">
        <v>2</v>
      </c>
      <c r="G20" s="18">
        <f>D30</f>
        <v>799.2</v>
      </c>
      <c r="H20" s="17" t="s">
        <v>0</v>
      </c>
      <c r="I20" s="18">
        <f>B2</f>
        <v>999</v>
      </c>
    </row>
    <row r="21" spans="1:9" ht="15.75" customHeight="1" thickBot="1">
      <c r="A21" s="7"/>
      <c r="B21" s="9">
        <f>SUM(B18:B20)</f>
        <v>100</v>
      </c>
      <c r="C21" s="8"/>
      <c r="D21" s="9">
        <f>SUM(D18:D20)</f>
        <v>100</v>
      </c>
      <c r="F21" s="17" t="s">
        <v>6</v>
      </c>
      <c r="G21" s="18">
        <f>D15</f>
        <v>90</v>
      </c>
      <c r="H21" s="17" t="s">
        <v>32</v>
      </c>
      <c r="I21" s="18">
        <f>G15</f>
        <v>367.38000000000005</v>
      </c>
    </row>
    <row r="22" spans="6:9" ht="15.75" customHeight="1" thickBot="1">
      <c r="F22" s="17" t="s">
        <v>18</v>
      </c>
      <c r="G22" s="18">
        <f>I6</f>
        <v>1</v>
      </c>
      <c r="H22" s="17" t="s">
        <v>5</v>
      </c>
      <c r="I22" s="18">
        <f>B6</f>
        <v>1998</v>
      </c>
    </row>
    <row r="23" spans="1:9" ht="16.5" thickBot="1">
      <c r="A23" s="31" t="s">
        <v>14</v>
      </c>
      <c r="B23" s="32"/>
      <c r="C23" s="32"/>
      <c r="D23" s="33"/>
      <c r="F23" s="17" t="s">
        <v>1</v>
      </c>
      <c r="G23" s="18">
        <f>D9</f>
        <v>2701</v>
      </c>
      <c r="H23" s="17" t="s">
        <v>13</v>
      </c>
      <c r="I23" s="18">
        <f>B20</f>
        <v>28</v>
      </c>
    </row>
    <row r="24" spans="1:9" ht="15.75" customHeight="1">
      <c r="A24" s="4"/>
      <c r="B24" s="2"/>
      <c r="C24" s="20" t="s">
        <v>15</v>
      </c>
      <c r="D24" s="24">
        <v>1</v>
      </c>
      <c r="F24" s="17"/>
      <c r="G24" s="22"/>
      <c r="H24" s="17" t="s">
        <v>30</v>
      </c>
      <c r="I24" s="18">
        <f>B25</f>
        <v>198.82</v>
      </c>
    </row>
    <row r="25" spans="1:9" ht="15.75" customHeight="1" thickBot="1">
      <c r="A25" s="4" t="s">
        <v>12</v>
      </c>
      <c r="B25" s="25">
        <f>D26-B24</f>
        <v>198.82</v>
      </c>
      <c r="C25" s="4" t="s">
        <v>16</v>
      </c>
      <c r="D25" s="10">
        <f>G14</f>
        <v>197.82</v>
      </c>
      <c r="F25" s="7"/>
      <c r="G25" s="19">
        <f>SUM(G20:G24)</f>
        <v>3591.2</v>
      </c>
      <c r="H25" s="7"/>
      <c r="I25" s="19">
        <f>SUM(I20:I24)</f>
        <v>3591.2000000000003</v>
      </c>
    </row>
    <row r="26" spans="1:4" ht="15.75" customHeight="1" thickBot="1">
      <c r="A26" s="7"/>
      <c r="B26" s="23">
        <f>SUM(B23:B25)</f>
        <v>198.82</v>
      </c>
      <c r="C26" s="7"/>
      <c r="D26" s="9">
        <f>SUM(D23:D25)</f>
        <v>198.82</v>
      </c>
    </row>
    <row r="27" ht="15.75" customHeight="1" thickBot="1"/>
    <row r="28" spans="1:4" ht="15.75" customHeight="1" thickBot="1">
      <c r="A28" s="31" t="s">
        <v>2</v>
      </c>
      <c r="B28" s="32"/>
      <c r="C28" s="32"/>
      <c r="D28" s="33"/>
    </row>
    <row r="29" spans="1:4" ht="15.75" customHeight="1">
      <c r="A29" s="20" t="s">
        <v>23</v>
      </c>
      <c r="B29" s="24">
        <f>B2</f>
        <v>999</v>
      </c>
      <c r="C29" s="3" t="s">
        <v>24</v>
      </c>
      <c r="D29" s="10">
        <f>B29*20%</f>
        <v>199.8</v>
      </c>
    </row>
    <row r="30" spans="1:4" ht="15.75" customHeight="1">
      <c r="A30" s="4"/>
      <c r="B30" s="10"/>
      <c r="C30" s="3" t="s">
        <v>12</v>
      </c>
      <c r="D30" s="16">
        <f>B31-D29-D28</f>
        <v>799.2</v>
      </c>
    </row>
    <row r="31" spans="1:4" ht="15.75" customHeight="1" thickBot="1">
      <c r="A31" s="7"/>
      <c r="B31" s="9">
        <f>SUM(B27:B29)</f>
        <v>999</v>
      </c>
      <c r="C31" s="8"/>
      <c r="D31" s="9">
        <f>SUM(D28:D30)</f>
        <v>999</v>
      </c>
    </row>
  </sheetData>
  <mergeCells count="7">
    <mergeCell ref="F4:I4"/>
    <mergeCell ref="A28:D28"/>
    <mergeCell ref="F18:I18"/>
    <mergeCell ref="A4:D4"/>
    <mergeCell ref="A12:D12"/>
    <mergeCell ref="A18:D18"/>
    <mergeCell ref="A23:D23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public</cp:lastModifiedBy>
  <cp:lastPrinted>2008-06-23T06:41:49Z</cp:lastPrinted>
  <dcterms:created xsi:type="dcterms:W3CDTF">1996-10-14T23:33:28Z</dcterms:created>
  <dcterms:modified xsi:type="dcterms:W3CDTF">2008-07-03T11:01:21Z</dcterms:modified>
  <cp:category/>
  <cp:version/>
  <cp:contentType/>
  <cp:contentStatus/>
</cp:coreProperties>
</file>